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<sst xmlns="http://schemas.openxmlformats.org/spreadsheetml/2006/main" count="91" uniqueCount="63">
  <si>
    <t>Rondebosch Caterers CC</t>
  </si>
  <si>
    <t>UCT Club</t>
  </si>
  <si>
    <t>UCT, Rondebosch</t>
  </si>
  <si>
    <t>Tel 021 650 3161</t>
  </si>
  <si>
    <t>Postal</t>
  </si>
  <si>
    <t>P O Box 381</t>
  </si>
  <si>
    <t>Pringle Bay</t>
  </si>
  <si>
    <t>TAX INVOICE</t>
  </si>
  <si>
    <t>To</t>
  </si>
  <si>
    <t>VAT no.</t>
  </si>
  <si>
    <t>QTY</t>
  </si>
  <si>
    <t>DESCRIPTION</t>
  </si>
  <si>
    <t>COST</t>
  </si>
  <si>
    <t>INV VALUE</t>
  </si>
  <si>
    <t>Date</t>
  </si>
  <si>
    <t>CK 1995/16667/23</t>
  </si>
  <si>
    <t>Sports Centre</t>
  </si>
  <si>
    <t>AMOUNT DUE</t>
  </si>
  <si>
    <t xml:space="preserve"> INCLUSIVE OF VAT AT 14%</t>
  </si>
  <si>
    <t>Our Bank</t>
  </si>
  <si>
    <t>FNB Rondebosch Caterers CC</t>
  </si>
  <si>
    <t>Current account 501 700 83288</t>
  </si>
  <si>
    <t>Bank Code 201509</t>
  </si>
  <si>
    <t>excl VAT</t>
  </si>
  <si>
    <t>VAT</t>
  </si>
  <si>
    <t>Total Due</t>
  </si>
  <si>
    <t>Our VAT  4690150158</t>
  </si>
  <si>
    <t xml:space="preserve">Tea &amp; Coffee </t>
  </si>
  <si>
    <t>Tea &amp; Coffee and Biscuits</t>
  </si>
  <si>
    <t>Malva Pudding with Custard</t>
  </si>
  <si>
    <t>Fruit Juice and Iced Water</t>
  </si>
  <si>
    <t>Rice and Salads</t>
  </si>
  <si>
    <t>Roast Chicken</t>
  </si>
  <si>
    <t>Oven Roasted Veg, Roast Potatoes,</t>
  </si>
  <si>
    <t xml:space="preserve">Fresh Fruit Juice </t>
  </si>
  <si>
    <t xml:space="preserve">Full Lunch Buffet </t>
  </si>
  <si>
    <t>27th June</t>
  </si>
  <si>
    <t>28th June</t>
  </si>
  <si>
    <t>" Smart Braai "</t>
  </si>
  <si>
    <t>29th June</t>
  </si>
  <si>
    <t xml:space="preserve">Vegetarian Spring Rolls with Sweet </t>
  </si>
  <si>
    <t>Bobotie</t>
  </si>
  <si>
    <t>Savoury Rice and Salads</t>
  </si>
  <si>
    <t>Tipsy Tart with Cream</t>
  </si>
  <si>
    <t>" The Works Braai "</t>
  </si>
  <si>
    <t>Pasta Alfredo</t>
  </si>
  <si>
    <t>30th June</t>
  </si>
  <si>
    <t>1st July</t>
  </si>
  <si>
    <t>Minestrone Soup and Rolls</t>
  </si>
  <si>
    <t>Fish or Vegetarian Kebabs</t>
  </si>
  <si>
    <t>Beef Lasagne</t>
  </si>
  <si>
    <t>Vegetarian Lasagne</t>
  </si>
  <si>
    <t>2nd July</t>
  </si>
  <si>
    <t>26th June</t>
  </si>
  <si>
    <t>Salad and Garlic Bread</t>
  </si>
  <si>
    <t>Peppermint Crisp Tart</t>
  </si>
  <si>
    <t>" Club Gourmet Cocktail Selection"</t>
  </si>
  <si>
    <t>Cherry Tomato, Basil &amp; Parmesan Quiche</t>
  </si>
  <si>
    <t>Chilli Sauce</t>
  </si>
  <si>
    <t>Country Vegetables</t>
  </si>
  <si>
    <t>Mussles in Wine and Garlic Sauce</t>
  </si>
  <si>
    <t>DebCamp 16</t>
  </si>
  <si>
    <t xml:space="preserve">Booking Fee 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</si>
</sst>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3">
      <selection activeCell="I111" sqref="I111"/>
    </sheetView>
  </sheetViews>
  <sheetFormatPr defaultColWidth="9.140625" defaultRowHeight="12.75"/>
  <cols>
    <col min="1" max="2" width="8.57421875" style="0" customWidth="1"/>
    <col min="3" max="3" width="17.421875" style="0" customWidth="1"/>
    <col min="4" max="4" width="32.00390625" style="0" customWidth="1"/>
    <col min="5" max="5" width="6.140625" style="0" customWidth="1"/>
    <col min="6" max="6" width="11.00390625" style="0" customWidth="1"/>
    <col min="7" max="7" width="6.7109375" style="0" customWidth="1"/>
    <col min="8" max="8" width="3.8515625" style="0" customWidth="1"/>
  </cols>
  <sheetData>
    <row r="1" spans="4:7" ht="24" customHeight="1" thickTop="1">
      <c r="D1" s="5" t="s">
        <v>0</v>
      </c>
      <c r="E1" s="6"/>
      <c r="F1" s="6" t="s">
        <v>3</v>
      </c>
      <c r="G1" s="7"/>
    </row>
    <row r="2" spans="4:7" ht="12.75">
      <c r="D2" s="8" t="s">
        <v>1</v>
      </c>
      <c r="E2" s="1"/>
      <c r="F2" s="1"/>
      <c r="G2" s="9"/>
    </row>
    <row r="3" spans="1:7" ht="15.75">
      <c r="A3" s="3" t="s">
        <v>7</v>
      </c>
      <c r="D3" s="8" t="s">
        <v>16</v>
      </c>
      <c r="E3" s="1"/>
      <c r="F3" s="33" t="s">
        <v>4</v>
      </c>
      <c r="G3" s="9"/>
    </row>
    <row r="4" spans="4:7" ht="12.75">
      <c r="D4" s="8" t="s">
        <v>2</v>
      </c>
      <c r="E4" s="1"/>
      <c r="F4" s="2" t="s">
        <v>5</v>
      </c>
      <c r="G4" s="9"/>
    </row>
    <row r="5" spans="4:7" ht="12.75">
      <c r="D5" s="10"/>
      <c r="E5" s="1"/>
      <c r="F5" s="2" t="s">
        <v>6</v>
      </c>
      <c r="G5" s="9"/>
    </row>
    <row r="6" spans="4:7" ht="12.75">
      <c r="D6" s="8" t="s">
        <v>15</v>
      </c>
      <c r="E6" s="1"/>
      <c r="F6" s="2">
        <v>7196</v>
      </c>
      <c r="G6" s="9"/>
    </row>
    <row r="7" spans="1:7" ht="13.5" thickBot="1">
      <c r="A7" s="4"/>
      <c r="D7" s="34" t="s">
        <v>26</v>
      </c>
      <c r="E7" s="12"/>
      <c r="F7" s="12"/>
      <c r="G7" s="13"/>
    </row>
    <row r="8" ht="14.25" thickBot="1" thickTop="1"/>
    <row r="9" spans="1:3" ht="13.5" thickTop="1">
      <c r="A9" s="14" t="s">
        <v>8</v>
      </c>
      <c r="B9" s="47" t="s">
        <v>61</v>
      </c>
      <c r="C9" s="7"/>
    </row>
    <row r="10" spans="1:3" ht="12.75">
      <c r="A10" s="10"/>
      <c r="B10" s="1"/>
      <c r="C10" s="9"/>
    </row>
    <row r="11" spans="1:3" ht="12.75">
      <c r="A11" s="10"/>
      <c r="B11" s="1"/>
      <c r="C11" s="9"/>
    </row>
    <row r="12" spans="1:3" ht="12.75">
      <c r="A12" s="10"/>
      <c r="B12" s="1"/>
      <c r="C12" s="9"/>
    </row>
    <row r="13" spans="1:3" ht="12.75">
      <c r="A13" s="10"/>
      <c r="B13" s="1"/>
      <c r="C13" s="9"/>
    </row>
    <row r="14" spans="1:3" ht="13.5" thickBot="1">
      <c r="A14" s="11" t="s">
        <v>9</v>
      </c>
      <c r="B14" s="12"/>
      <c r="C14" s="13"/>
    </row>
    <row r="15" ht="14.25" thickBot="1" thickTop="1"/>
    <row r="16" spans="2:6" ht="12.75">
      <c r="B16" s="21" t="s">
        <v>14</v>
      </c>
      <c r="C16" s="19" t="s">
        <v>10</v>
      </c>
      <c r="D16" s="32" t="s">
        <v>11</v>
      </c>
      <c r="E16" s="19" t="s">
        <v>12</v>
      </c>
      <c r="F16" s="20" t="s">
        <v>13</v>
      </c>
    </row>
    <row r="17" spans="2:6" ht="12.75">
      <c r="B17" s="15"/>
      <c r="C17" s="44"/>
      <c r="D17" s="43"/>
      <c r="E17" s="42"/>
      <c r="F17" s="16"/>
    </row>
    <row r="18" spans="2:6" ht="12.75">
      <c r="B18" s="15" t="s">
        <v>53</v>
      </c>
      <c r="C18" s="44">
        <v>100</v>
      </c>
      <c r="D18" s="1" t="s">
        <v>35</v>
      </c>
      <c r="E18" s="42">
        <v>100</v>
      </c>
      <c r="F18" s="16">
        <f>SUM(C18*E18)</f>
        <v>10000</v>
      </c>
    </row>
    <row r="19" spans="2:6" ht="12.75">
      <c r="B19" s="15"/>
      <c r="C19" s="44"/>
      <c r="D19" s="1" t="s">
        <v>34</v>
      </c>
      <c r="E19" s="42"/>
      <c r="F19" s="16"/>
    </row>
    <row r="20" spans="2:6" ht="12.75">
      <c r="B20" s="15"/>
      <c r="C20" s="1"/>
      <c r="D20" s="46" t="s">
        <v>27</v>
      </c>
      <c r="E20" s="1"/>
      <c r="F20" s="16"/>
    </row>
    <row r="21" spans="2:6" ht="12.75">
      <c r="B21" s="15"/>
      <c r="C21" s="1"/>
      <c r="D21" s="46"/>
      <c r="E21" s="1"/>
      <c r="F21" s="16"/>
    </row>
    <row r="22" spans="2:6" ht="12.75">
      <c r="B22" s="15"/>
      <c r="C22" s="1">
        <v>100</v>
      </c>
      <c r="D22" s="46" t="s">
        <v>28</v>
      </c>
      <c r="E22" s="1">
        <v>20</v>
      </c>
      <c r="F22" s="16">
        <f>SUM(C22*E22)</f>
        <v>2000</v>
      </c>
    </row>
    <row r="23" spans="2:6" ht="12.75">
      <c r="B23" s="15"/>
      <c r="C23" s="39"/>
      <c r="D23" s="1"/>
      <c r="E23" s="39"/>
      <c r="F23" s="16"/>
    </row>
    <row r="24" spans="2:6" ht="12.75">
      <c r="B24" s="15"/>
      <c r="C24" s="39">
        <v>100</v>
      </c>
      <c r="D24" s="1" t="s">
        <v>48</v>
      </c>
      <c r="E24" s="39">
        <v>130</v>
      </c>
      <c r="F24" s="16">
        <f>SUM(C24*E24)</f>
        <v>13000</v>
      </c>
    </row>
    <row r="25" spans="2:6" ht="12.75">
      <c r="B25" s="15"/>
      <c r="C25" s="39"/>
      <c r="D25" s="1"/>
      <c r="E25" s="39"/>
      <c r="F25" s="16"/>
    </row>
    <row r="26" spans="2:6" ht="12.75">
      <c r="B26" s="15"/>
      <c r="C26" s="39"/>
      <c r="D26" s="1" t="s">
        <v>50</v>
      </c>
      <c r="E26" s="39"/>
      <c r="F26" s="16"/>
    </row>
    <row r="27" spans="2:6" ht="12.75">
      <c r="B27" s="15"/>
      <c r="C27" s="39"/>
      <c r="D27" s="1" t="s">
        <v>51</v>
      </c>
      <c r="E27" s="39"/>
      <c r="F27" s="16"/>
    </row>
    <row r="28" spans="2:6" ht="12.75">
      <c r="B28" s="15"/>
      <c r="C28" s="39"/>
      <c r="D28" s="1" t="s">
        <v>54</v>
      </c>
      <c r="E28" s="39"/>
      <c r="F28" s="16"/>
    </row>
    <row r="29" spans="2:6" ht="12.75">
      <c r="B29" s="15"/>
      <c r="C29" s="39"/>
      <c r="D29" s="1" t="s">
        <v>30</v>
      </c>
      <c r="E29" s="39"/>
      <c r="F29" s="16"/>
    </row>
    <row r="30" spans="2:6" ht="12.75">
      <c r="B30" s="15"/>
      <c r="C30" s="1"/>
      <c r="D30" s="1"/>
      <c r="E30" s="1"/>
      <c r="F30" s="16"/>
    </row>
    <row r="31" spans="2:6" ht="12.75">
      <c r="B31" s="15"/>
      <c r="C31" s="44"/>
      <c r="D31" s="43" t="s">
        <v>29</v>
      </c>
      <c r="E31" s="42"/>
      <c r="F31" s="16"/>
    </row>
    <row r="32" spans="2:6" ht="12.75">
      <c r="B32" s="15"/>
      <c r="C32" s="44"/>
      <c r="D32" s="43"/>
      <c r="E32" s="42"/>
      <c r="F32" s="16"/>
    </row>
    <row r="33" spans="2:6" ht="12.75">
      <c r="B33" s="15"/>
      <c r="C33" s="44"/>
      <c r="D33" s="43"/>
      <c r="E33" s="42"/>
      <c r="F33" s="16"/>
    </row>
    <row r="34" spans="2:6" ht="12.75">
      <c r="B34" s="15" t="s">
        <v>36</v>
      </c>
      <c r="C34" s="44">
        <v>100</v>
      </c>
      <c r="D34" s="1" t="s">
        <v>35</v>
      </c>
      <c r="E34" s="42">
        <v>100</v>
      </c>
      <c r="F34" s="16">
        <f>SUM(C34*E34)</f>
        <v>10000</v>
      </c>
    </row>
    <row r="35" spans="2:6" ht="12.75">
      <c r="B35" s="15"/>
      <c r="C35" s="44"/>
      <c r="D35" s="1" t="s">
        <v>34</v>
      </c>
      <c r="E35" s="42"/>
      <c r="F35" s="16"/>
    </row>
    <row r="36" spans="2:6" ht="12.75">
      <c r="B36" s="15"/>
      <c r="C36" s="1"/>
      <c r="D36" s="46" t="s">
        <v>27</v>
      </c>
      <c r="E36" s="1"/>
      <c r="F36" s="16"/>
    </row>
    <row r="37" spans="2:6" ht="12.75">
      <c r="B37" s="15"/>
      <c r="C37" s="1"/>
      <c r="D37" s="46"/>
      <c r="E37" s="1"/>
      <c r="F37" s="16"/>
    </row>
    <row r="38" spans="2:6" ht="12.75">
      <c r="B38" s="15"/>
      <c r="C38" s="1">
        <v>100</v>
      </c>
      <c r="D38" s="46" t="s">
        <v>28</v>
      </c>
      <c r="E38" s="1">
        <v>20</v>
      </c>
      <c r="F38" s="16">
        <f>SUM(C38*E38)</f>
        <v>2000</v>
      </c>
    </row>
    <row r="39" spans="2:6" ht="12.75">
      <c r="B39" s="15"/>
      <c r="C39" s="39"/>
      <c r="D39" s="1"/>
      <c r="E39" s="39"/>
      <c r="F39" s="16"/>
    </row>
    <row r="40" spans="2:6" ht="12.75">
      <c r="B40" s="15"/>
      <c r="C40" s="39">
        <v>100</v>
      </c>
      <c r="D40" s="1" t="s">
        <v>60</v>
      </c>
      <c r="E40" s="39">
        <v>130</v>
      </c>
      <c r="F40" s="16">
        <f>SUM(C40*E40)</f>
        <v>13000</v>
      </c>
    </row>
    <row r="41" spans="2:6" ht="12.75">
      <c r="B41" s="15"/>
      <c r="C41" s="39"/>
      <c r="D41" s="1"/>
      <c r="E41" s="39"/>
      <c r="F41" s="16"/>
    </row>
    <row r="42" spans="2:6" ht="12.75">
      <c r="B42" s="15"/>
      <c r="C42" s="39"/>
      <c r="D42" s="1" t="s">
        <v>32</v>
      </c>
      <c r="E42" s="39"/>
      <c r="F42" s="16"/>
    </row>
    <row r="43" spans="2:6" ht="12.75">
      <c r="B43" s="15"/>
      <c r="C43" s="39"/>
      <c r="D43" s="42" t="s">
        <v>57</v>
      </c>
      <c r="E43" s="39"/>
      <c r="F43" s="16"/>
    </row>
    <row r="44" spans="2:6" ht="12.75">
      <c r="B44" s="15"/>
      <c r="C44" s="39"/>
      <c r="D44" s="1" t="s">
        <v>33</v>
      </c>
      <c r="E44" s="39"/>
      <c r="F44" s="16"/>
    </row>
    <row r="45" spans="2:6" ht="12.75">
      <c r="B45" s="15"/>
      <c r="C45" s="39"/>
      <c r="D45" s="1" t="s">
        <v>31</v>
      </c>
      <c r="E45" s="39"/>
      <c r="F45" s="16"/>
    </row>
    <row r="46" spans="2:6" ht="12.75">
      <c r="B46" s="15"/>
      <c r="C46" s="39"/>
      <c r="D46" s="1" t="s">
        <v>30</v>
      </c>
      <c r="E46" s="39"/>
      <c r="F46" s="16"/>
    </row>
    <row r="47" spans="2:6" ht="12.75">
      <c r="B47" s="15"/>
      <c r="C47" s="1"/>
      <c r="D47" s="1"/>
      <c r="E47" s="1"/>
      <c r="F47" s="16"/>
    </row>
    <row r="48" spans="2:6" ht="12.75">
      <c r="B48" s="15"/>
      <c r="C48" s="44"/>
      <c r="D48" s="43" t="s">
        <v>55</v>
      </c>
      <c r="E48" s="42"/>
      <c r="F48" s="16"/>
    </row>
    <row r="49" spans="2:6" ht="13.5" thickBot="1">
      <c r="B49" s="17"/>
      <c r="C49" s="48"/>
      <c r="D49" s="49"/>
      <c r="E49" s="50"/>
      <c r="F49" s="51"/>
    </row>
    <row r="50" spans="2:6" ht="12.75">
      <c r="B50" s="52"/>
      <c r="C50" s="53"/>
      <c r="D50" s="54"/>
      <c r="E50" s="55"/>
      <c r="F50" s="52"/>
    </row>
    <row r="51" spans="2:6" ht="13.5" thickBot="1">
      <c r="B51" s="1"/>
      <c r="C51" s="44"/>
      <c r="D51" s="43"/>
      <c r="E51" s="42"/>
      <c r="F51" s="1"/>
    </row>
    <row r="52" spans="2:6" ht="12.75">
      <c r="B52" s="56"/>
      <c r="C52" s="53"/>
      <c r="D52" s="54"/>
      <c r="E52" s="55"/>
      <c r="F52" s="57"/>
    </row>
    <row r="53" spans="2:6" ht="12.75">
      <c r="B53" s="15" t="s">
        <v>37</v>
      </c>
      <c r="C53" s="44">
        <v>100</v>
      </c>
      <c r="D53" s="1" t="s">
        <v>35</v>
      </c>
      <c r="E53" s="42">
        <v>100</v>
      </c>
      <c r="F53" s="16">
        <f>SUM(C53*E53)</f>
        <v>10000</v>
      </c>
    </row>
    <row r="54" spans="2:6" ht="12.75">
      <c r="B54" s="15"/>
      <c r="C54" s="44"/>
      <c r="D54" s="1" t="s">
        <v>34</v>
      </c>
      <c r="E54" s="42"/>
      <c r="F54" s="16"/>
    </row>
    <row r="55" spans="2:15" ht="12.75">
      <c r="B55" s="40"/>
      <c r="C55" s="1"/>
      <c r="D55" s="46" t="s">
        <v>27</v>
      </c>
      <c r="E55" s="1"/>
      <c r="F55" s="16"/>
      <c r="G55" s="41"/>
      <c r="H55" s="41"/>
      <c r="I55" s="41"/>
      <c r="J55" s="41"/>
      <c r="K55" s="41"/>
      <c r="L55" s="41"/>
      <c r="M55" s="41"/>
      <c r="N55" s="41"/>
      <c r="O55" s="41"/>
    </row>
    <row r="56" spans="2:6" ht="12.75">
      <c r="B56" s="15"/>
      <c r="C56" s="1"/>
      <c r="D56" s="46"/>
      <c r="E56" s="1"/>
      <c r="F56" s="16"/>
    </row>
    <row r="57" spans="2:6" ht="12.75">
      <c r="B57" s="15"/>
      <c r="C57" s="1">
        <v>100</v>
      </c>
      <c r="D57" s="46" t="s">
        <v>28</v>
      </c>
      <c r="E57" s="1">
        <v>20</v>
      </c>
      <c r="F57" s="16">
        <f>SUM(C57*E57)</f>
        <v>2000</v>
      </c>
    </row>
    <row r="58" spans="2:6" ht="12.75">
      <c r="B58" s="15"/>
      <c r="C58" s="39"/>
      <c r="D58" s="1"/>
      <c r="E58" s="39"/>
      <c r="F58" s="16"/>
    </row>
    <row r="59" spans="2:6" ht="12.75">
      <c r="B59" s="15"/>
      <c r="C59" s="39">
        <v>100</v>
      </c>
      <c r="D59" s="1" t="s">
        <v>38</v>
      </c>
      <c r="E59" s="39">
        <v>145</v>
      </c>
      <c r="F59" s="16">
        <f>SUM(C59*E59)</f>
        <v>14500</v>
      </c>
    </row>
    <row r="60" spans="2:6" ht="12.75">
      <c r="B60" s="15"/>
      <c r="C60" s="39"/>
      <c r="D60" s="46" t="s">
        <v>49</v>
      </c>
      <c r="E60" s="39"/>
      <c r="F60" s="16"/>
    </row>
    <row r="61" spans="2:6" ht="12.75">
      <c r="B61" s="15"/>
      <c r="C61" s="39">
        <v>100</v>
      </c>
      <c r="D61" s="46" t="s">
        <v>30</v>
      </c>
      <c r="E61" s="39">
        <v>10</v>
      </c>
      <c r="F61" s="16">
        <f>SUM(C61*E61)</f>
        <v>1000</v>
      </c>
    </row>
    <row r="62" spans="2:6" ht="12.75">
      <c r="B62" s="15"/>
      <c r="C62" s="39"/>
      <c r="D62" s="46"/>
      <c r="E62" s="39"/>
      <c r="F62" s="16"/>
    </row>
    <row r="63" spans="2:6" ht="12.75">
      <c r="B63" s="15"/>
      <c r="C63" s="39"/>
      <c r="D63" s="1"/>
      <c r="E63" s="39"/>
      <c r="F63" s="16"/>
    </row>
    <row r="64" spans="2:6" ht="12.75">
      <c r="B64" s="15" t="s">
        <v>39</v>
      </c>
      <c r="C64" s="44">
        <v>100</v>
      </c>
      <c r="D64" s="1" t="s">
        <v>35</v>
      </c>
      <c r="E64" s="42">
        <v>100</v>
      </c>
      <c r="F64" s="16">
        <f>SUM(C64*E64)</f>
        <v>10000</v>
      </c>
    </row>
    <row r="65" spans="2:6" ht="12.75">
      <c r="B65" s="15"/>
      <c r="C65" s="44"/>
      <c r="D65" s="1" t="s">
        <v>34</v>
      </c>
      <c r="E65" s="42"/>
      <c r="F65" s="16"/>
    </row>
    <row r="66" spans="2:6" ht="12.75">
      <c r="B66" s="15"/>
      <c r="C66" s="1"/>
      <c r="D66" s="46" t="s">
        <v>27</v>
      </c>
      <c r="E66" s="1"/>
      <c r="F66" s="16"/>
    </row>
    <row r="67" spans="2:6" ht="12.75">
      <c r="B67" s="15"/>
      <c r="C67" s="1"/>
      <c r="D67" s="46"/>
      <c r="E67" s="1"/>
      <c r="F67" s="16"/>
    </row>
    <row r="68" spans="2:6" ht="12.75">
      <c r="B68" s="15"/>
      <c r="C68" s="1">
        <v>100</v>
      </c>
      <c r="D68" s="46" t="s">
        <v>28</v>
      </c>
      <c r="E68" s="1">
        <v>20</v>
      </c>
      <c r="F68" s="16">
        <f>SUM(C68*E68)</f>
        <v>2000</v>
      </c>
    </row>
    <row r="69" spans="2:6" ht="12.75">
      <c r="B69" s="15"/>
      <c r="C69" s="39"/>
      <c r="D69" s="1"/>
      <c r="E69" s="39"/>
      <c r="F69" s="16"/>
    </row>
    <row r="70" spans="2:6" ht="12.75">
      <c r="B70" s="15"/>
      <c r="C70" s="39">
        <v>100</v>
      </c>
      <c r="D70" s="1" t="s">
        <v>40</v>
      </c>
      <c r="E70" s="39">
        <v>130</v>
      </c>
      <c r="F70" s="16">
        <f>SUM(C70*E70)</f>
        <v>13000</v>
      </c>
    </row>
    <row r="71" spans="2:6" ht="12.75">
      <c r="B71" s="15"/>
      <c r="C71" s="39"/>
      <c r="D71" s="46" t="s">
        <v>58</v>
      </c>
      <c r="E71" s="39"/>
      <c r="F71" s="16"/>
    </row>
    <row r="72" spans="2:6" ht="12.75">
      <c r="B72" s="15"/>
      <c r="C72" s="39"/>
      <c r="D72" s="46"/>
      <c r="E72" s="39"/>
      <c r="F72" s="16"/>
    </row>
    <row r="73" spans="2:6" ht="12.75">
      <c r="B73" s="15"/>
      <c r="C73" s="39"/>
      <c r="D73" s="1" t="s">
        <v>41</v>
      </c>
      <c r="E73" s="39"/>
      <c r="F73" s="16"/>
    </row>
    <row r="74" spans="2:6" ht="12.75">
      <c r="B74" s="15"/>
      <c r="C74" s="39"/>
      <c r="D74" s="1" t="s">
        <v>45</v>
      </c>
      <c r="E74" s="39"/>
      <c r="F74" s="16"/>
    </row>
    <row r="75" spans="2:6" ht="12.75">
      <c r="B75" s="15"/>
      <c r="C75" s="39"/>
      <c r="D75" s="42" t="s">
        <v>59</v>
      </c>
      <c r="E75" s="39"/>
      <c r="F75" s="16"/>
    </row>
    <row r="76" spans="2:6" ht="12.75">
      <c r="B76" s="15"/>
      <c r="C76" s="39"/>
      <c r="D76" s="1" t="s">
        <v>42</v>
      </c>
      <c r="E76" s="39"/>
      <c r="F76" s="16"/>
    </row>
    <row r="77" spans="2:6" ht="12.75">
      <c r="B77" s="15"/>
      <c r="C77" s="39"/>
      <c r="D77" s="1" t="s">
        <v>30</v>
      </c>
      <c r="E77" s="39"/>
      <c r="F77" s="16"/>
    </row>
    <row r="78" spans="2:6" ht="12.75">
      <c r="B78" s="15"/>
      <c r="C78" s="1"/>
      <c r="D78" s="1"/>
      <c r="E78" s="1"/>
      <c r="F78" s="16"/>
    </row>
    <row r="79" spans="2:6" ht="12.75">
      <c r="B79" s="45"/>
      <c r="C79" s="44"/>
      <c r="D79" s="43" t="s">
        <v>43</v>
      </c>
      <c r="E79" s="42"/>
      <c r="F79" s="16"/>
    </row>
    <row r="80" spans="2:6" ht="12.75">
      <c r="B80" s="45"/>
      <c r="C80" s="44"/>
      <c r="D80" s="43"/>
      <c r="E80" s="42"/>
      <c r="F80" s="16"/>
    </row>
    <row r="81" spans="2:6" ht="12.75">
      <c r="B81" s="15"/>
      <c r="C81" s="39"/>
      <c r="D81" s="1"/>
      <c r="E81" s="39"/>
      <c r="F81" s="16"/>
    </row>
    <row r="82" spans="2:6" ht="12.75">
      <c r="B82" s="15" t="s">
        <v>46</v>
      </c>
      <c r="C82" s="44">
        <v>100</v>
      </c>
      <c r="D82" s="1" t="s">
        <v>35</v>
      </c>
      <c r="E82" s="42">
        <v>100</v>
      </c>
      <c r="F82" s="16">
        <f>SUM(C82*E82)</f>
        <v>10000</v>
      </c>
    </row>
    <row r="83" spans="2:6" ht="12.75">
      <c r="B83" s="15"/>
      <c r="C83" s="44"/>
      <c r="D83" s="1" t="s">
        <v>34</v>
      </c>
      <c r="E83" s="42"/>
      <c r="F83" s="16"/>
    </row>
    <row r="84" spans="2:6" ht="12.75">
      <c r="B84" s="15"/>
      <c r="C84" s="1"/>
      <c r="D84" s="46" t="s">
        <v>27</v>
      </c>
      <c r="E84" s="1"/>
      <c r="F84" s="16"/>
    </row>
    <row r="85" spans="2:6" ht="12.75">
      <c r="B85" s="15"/>
      <c r="C85" s="1"/>
      <c r="D85" s="46"/>
      <c r="E85" s="1"/>
      <c r="F85" s="16"/>
    </row>
    <row r="86" spans="2:6" ht="12.75">
      <c r="B86" s="15"/>
      <c r="C86" s="1">
        <v>100</v>
      </c>
      <c r="D86" s="46" t="s">
        <v>28</v>
      </c>
      <c r="E86" s="1">
        <v>20</v>
      </c>
      <c r="F86" s="16">
        <f>SUM(C86*E86)</f>
        <v>2000</v>
      </c>
    </row>
    <row r="87" spans="2:6" ht="12.75">
      <c r="B87" s="15"/>
      <c r="C87" s="1"/>
      <c r="D87" s="46"/>
      <c r="E87" s="1"/>
      <c r="F87" s="16"/>
    </row>
    <row r="88" spans="2:6" ht="12.75">
      <c r="B88" s="15"/>
      <c r="C88" s="39">
        <v>100</v>
      </c>
      <c r="D88" s="1" t="s">
        <v>56</v>
      </c>
      <c r="E88" s="39">
        <v>130</v>
      </c>
      <c r="F88" s="16">
        <f>SUM(C88*E88)</f>
        <v>13000</v>
      </c>
    </row>
    <row r="89" spans="2:6" ht="12.75">
      <c r="B89" s="15"/>
      <c r="C89" s="39">
        <v>100</v>
      </c>
      <c r="D89" s="1" t="s">
        <v>30</v>
      </c>
      <c r="E89" s="39">
        <v>10</v>
      </c>
      <c r="F89" s="16">
        <v>1000</v>
      </c>
    </row>
    <row r="90" spans="2:6" ht="12.75">
      <c r="B90" s="15"/>
      <c r="C90" s="39"/>
      <c r="D90" s="1"/>
      <c r="E90" s="39"/>
      <c r="F90" s="16"/>
    </row>
    <row r="91" spans="2:6" ht="12.75">
      <c r="B91" s="15"/>
      <c r="C91" s="39"/>
      <c r="D91" s="1"/>
      <c r="E91" s="39"/>
      <c r="F91" s="16"/>
    </row>
    <row r="92" spans="2:6" ht="12.75">
      <c r="B92" s="15" t="s">
        <v>47</v>
      </c>
      <c r="C92" s="44">
        <v>100</v>
      </c>
      <c r="D92" s="1" t="s">
        <v>35</v>
      </c>
      <c r="E92" s="42">
        <v>100</v>
      </c>
      <c r="F92" s="16">
        <f>SUM(C92*E92)</f>
        <v>10000</v>
      </c>
    </row>
    <row r="93" spans="2:6" ht="12.75">
      <c r="B93" s="15"/>
      <c r="C93" s="44"/>
      <c r="D93" s="1" t="s">
        <v>34</v>
      </c>
      <c r="E93" s="42"/>
      <c r="F93" s="16"/>
    </row>
    <row r="94" spans="2:6" ht="12.75">
      <c r="B94" s="15"/>
      <c r="C94" s="1"/>
      <c r="D94" s="46" t="s">
        <v>27</v>
      </c>
      <c r="E94" s="1"/>
      <c r="F94" s="16"/>
    </row>
    <row r="95" spans="2:6" ht="12.75">
      <c r="B95" s="15"/>
      <c r="C95" s="1"/>
      <c r="D95" s="46"/>
      <c r="E95" s="1"/>
      <c r="F95" s="16"/>
    </row>
    <row r="96" spans="2:6" ht="12.75">
      <c r="B96" s="15"/>
      <c r="C96" s="1">
        <v>100</v>
      </c>
      <c r="D96" s="46" t="s">
        <v>28</v>
      </c>
      <c r="E96" s="1">
        <v>20</v>
      </c>
      <c r="F96" s="16">
        <f>SUM(C96*E96)</f>
        <v>2000</v>
      </c>
    </row>
    <row r="97" spans="2:6" ht="12.75">
      <c r="B97" s="15"/>
      <c r="C97" s="39"/>
      <c r="D97" s="1"/>
      <c r="E97" s="39"/>
      <c r="F97" s="16"/>
    </row>
    <row r="98" spans="2:6" ht="12.75">
      <c r="B98" s="15"/>
      <c r="C98" s="39">
        <v>100</v>
      </c>
      <c r="D98" s="1" t="s">
        <v>44</v>
      </c>
      <c r="E98" s="39">
        <v>170</v>
      </c>
      <c r="F98" s="16">
        <f>SUM(C98*E98)</f>
        <v>17000</v>
      </c>
    </row>
    <row r="99" spans="2:6" ht="12.75">
      <c r="B99" s="15"/>
      <c r="C99" s="39">
        <v>100</v>
      </c>
      <c r="D99" s="46" t="s">
        <v>30</v>
      </c>
      <c r="E99" s="39">
        <v>10</v>
      </c>
      <c r="F99" s="16">
        <f>SUM(C99*E99)</f>
        <v>1000</v>
      </c>
    </row>
    <row r="100" spans="2:6" ht="13.5" thickBot="1">
      <c r="B100" s="17"/>
      <c r="C100" s="58"/>
      <c r="D100" s="18"/>
      <c r="E100" s="58"/>
      <c r="F100" s="51"/>
    </row>
    <row r="101" spans="2:6" ht="12.75">
      <c r="B101" s="52"/>
      <c r="C101" s="59"/>
      <c r="D101" s="52"/>
      <c r="E101" s="59"/>
      <c r="F101" s="52"/>
    </row>
    <row r="102" spans="2:6" ht="12.75">
      <c r="B102" s="1"/>
      <c r="C102" s="39"/>
      <c r="D102" s="1"/>
      <c r="E102" s="39"/>
      <c r="F102" s="1"/>
    </row>
    <row r="103" spans="2:6" ht="13.5" thickBot="1">
      <c r="B103" s="1"/>
      <c r="C103" s="39"/>
      <c r="D103" s="1"/>
      <c r="E103" s="39"/>
      <c r="F103" s="1"/>
    </row>
    <row r="104" spans="2:6" ht="12.75">
      <c r="B104" s="56"/>
      <c r="C104" s="59"/>
      <c r="D104" s="52"/>
      <c r="E104" s="59"/>
      <c r="F104" s="57"/>
    </row>
    <row r="105" spans="2:6" ht="12.75">
      <c r="B105" s="15" t="s">
        <v>52</v>
      </c>
      <c r="C105" s="44">
        <v>100</v>
      </c>
      <c r="D105" s="1" t="s">
        <v>35</v>
      </c>
      <c r="E105" s="42">
        <v>100</v>
      </c>
      <c r="F105" s="16">
        <f>SUM(C105*E105)</f>
        <v>10000</v>
      </c>
    </row>
    <row r="106" spans="2:6" ht="12.75">
      <c r="B106" s="15"/>
      <c r="C106" s="44"/>
      <c r="D106" s="1" t="s">
        <v>34</v>
      </c>
      <c r="E106" s="42"/>
      <c r="F106" s="16"/>
    </row>
    <row r="107" spans="2:6" ht="12.75">
      <c r="B107" s="15"/>
      <c r="C107" s="1"/>
      <c r="D107" s="46" t="s">
        <v>27</v>
      </c>
      <c r="E107" s="1"/>
      <c r="F107" s="16"/>
    </row>
    <row r="108" spans="2:6" ht="12.75">
      <c r="B108" s="15"/>
      <c r="C108" s="1"/>
      <c r="D108" s="46"/>
      <c r="E108" s="1"/>
      <c r="F108" s="16"/>
    </row>
    <row r="109" spans="2:6" ht="12.75">
      <c r="B109" s="15"/>
      <c r="C109" s="1"/>
      <c r="D109" s="39" t="s">
        <v>62</v>
      </c>
      <c r="E109" s="1"/>
      <c r="F109" s="16">
        <v>20000</v>
      </c>
    </row>
    <row r="110" spans="2:6" ht="12.75">
      <c r="B110" s="15"/>
      <c r="C110" s="39"/>
      <c r="D110" s="43"/>
      <c r="E110" s="39"/>
      <c r="F110" s="16"/>
    </row>
    <row r="111" spans="2:6" ht="12.75">
      <c r="B111" s="15"/>
      <c r="C111" s="39"/>
      <c r="D111" s="43"/>
      <c r="E111" s="39"/>
      <c r="F111" s="16"/>
    </row>
    <row r="112" spans="2:6" ht="12.75">
      <c r="B112" s="15"/>
      <c r="C112" s="39"/>
      <c r="D112" s="43"/>
      <c r="E112" s="39"/>
      <c r="F112" s="16"/>
    </row>
    <row r="113" spans="2:6" ht="12.75">
      <c r="B113" s="15"/>
      <c r="C113" s="1"/>
      <c r="D113" s="1"/>
      <c r="E113" s="1"/>
      <c r="F113" s="16"/>
    </row>
    <row r="114" spans="2:6" ht="13.5" thickBot="1">
      <c r="B114" s="15"/>
      <c r="C114" s="1"/>
      <c r="D114" s="22" t="s">
        <v>17</v>
      </c>
      <c r="E114" s="1"/>
      <c r="F114" s="16"/>
    </row>
    <row r="115" spans="2:6" ht="14.25" thickBot="1" thickTop="1">
      <c r="B115" s="17"/>
      <c r="C115" s="18"/>
      <c r="D115" s="23" t="s">
        <v>18</v>
      </c>
      <c r="E115" s="18"/>
      <c r="F115" s="60">
        <f>SUM(F18:F114)</f>
        <v>188500</v>
      </c>
    </row>
    <row r="117" spans="4:6" ht="12.75">
      <c r="D117" s="35" t="s">
        <v>23</v>
      </c>
      <c r="E117" s="1"/>
      <c r="F117" s="37">
        <f>ROUND(F115/1.14,2)</f>
        <v>165350.88</v>
      </c>
    </row>
    <row r="118" spans="4:6" ht="12.75">
      <c r="D118" s="36" t="s">
        <v>24</v>
      </c>
      <c r="F118" s="37">
        <f>F115-F117</f>
        <v>23149.119999999995</v>
      </c>
    </row>
    <row r="119" spans="1:6" ht="12.75">
      <c r="A119" s="24" t="s">
        <v>19</v>
      </c>
      <c r="B119" s="25"/>
      <c r="C119" s="26"/>
      <c r="D119" s="36" t="s">
        <v>25</v>
      </c>
      <c r="F119" s="38">
        <f>SUM(F117:F118)</f>
        <v>188500</v>
      </c>
    </row>
    <row r="120" spans="1:3" ht="12.75">
      <c r="A120" s="27" t="s">
        <v>20</v>
      </c>
      <c r="B120" s="1"/>
      <c r="C120" s="28"/>
    </row>
    <row r="121" spans="1:3" ht="12.75">
      <c r="A121" s="27" t="s">
        <v>21</v>
      </c>
      <c r="B121" s="1"/>
      <c r="C121" s="28"/>
    </row>
    <row r="122" spans="1:3" ht="12.75">
      <c r="A122" s="29" t="s">
        <v>22</v>
      </c>
      <c r="B122" s="30"/>
      <c r="C122" s="31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T0017324</dc:creator>
  <cp:keywords/>
  <dc:description/>
  <cp:lastModifiedBy>T0017324</cp:lastModifiedBy>
  <cp:lastPrinted>2016-03-07T11:43:55Z</cp:lastPrinted>
  <dcterms:created xsi:type="dcterms:W3CDTF">1996-10-14T23:33:28Z</dcterms:created>
  <dcterms:modified xsi:type="dcterms:W3CDTF">2016-03-16T12:42:22Z</dcterms:modified>
  <cp:category/>
  <cp:version/>
  <cp:contentType/>
  <cp:contentStatus/>
</cp:coreProperties>
</file>