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<sst xmlns="http://schemas.openxmlformats.org/spreadsheetml/2006/main" count="54" uniqueCount="54">
  <si>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r>
      <rPr>
        <b/>
        <sz val="12"/>
        <rFont val="Arial"/>
        <family val="2"/>
      </rPr>
      <t>June 1st data</t>
    </r>
  </si>
  <si>
    <t xml:space="preserve">    day     </t>
  </si>
  <si>
    <t xml:space="preserve"> regular </t>
  </si>
  <si>
    <t xml:space="preserve"> vegetarian </t>
  </si>
  <si>
    <t xml:space="preserve"> vegan  </t>
  </si>
  <si>
    <t>total</t>
  </si>
  <si>
    <t>costs [€]</t>
  </si>
  <si>
    <t xml:space="preserve"> 2005-07-01 </t>
  </si>
  <si>
    <t xml:space="preserve"> 2005-07-02 </t>
  </si>
  <si>
    <t xml:space="preserve"> 2005-07-03 </t>
  </si>
  <si>
    <t xml:space="preserve"> 2005-07-04 </t>
  </si>
  <si>
    <t xml:space="preserve"> 2005-07-05 </t>
  </si>
  <si>
    <t xml:space="preserve"> 2005-07-06 </t>
  </si>
  <si>
    <t xml:space="preserve"> 2005-07-07 </t>
  </si>
  <si>
    <t xml:space="preserve"> 2005-07-08 </t>
  </si>
  <si>
    <t xml:space="preserve"> 2005-07-09 </t>
  </si>
  <si>
    <t xml:space="preserve"> 2005-07-10 </t>
  </si>
  <si>
    <t xml:space="preserve"> 2005-07-11 </t>
  </si>
  <si>
    <t xml:space="preserve"> 2005-07-12 </t>
  </si>
  <si>
    <t xml:space="preserve"> 2005-07-13 </t>
  </si>
  <si>
    <t xml:space="preserve"> 2005-07-14 </t>
  </si>
  <si>
    <t>(formal dinner)</t>
  </si>
  <si>
    <t xml:space="preserve"> 2005-07-15 </t>
  </si>
  <si>
    <t xml:space="preserve"> 2005-07-16 </t>
  </si>
  <si>
    <t xml:space="preserve"> 2005-07-17 </t>
  </si>
  <si>
    <t xml:space="preserve"> 2005-07-18 </t>
  </si>
  <si>
    <t>Sum</t>
  </si>
  <si>
    <r>
      <rPr>
        <b/>
        <sz val="12"/>
        <rFont val="Arial"/>
        <family val="2"/>
      </rPr>
      <t>June 6th data</t>
    </r>
  </si>
  <si>
    <t xml:space="preserve">    day     </t>
  </si>
  <si>
    <t xml:space="preserve"> regular </t>
  </si>
  <si>
    <t xml:space="preserve"> vegetarian </t>
  </si>
  <si>
    <t xml:space="preserve"> vegan  </t>
  </si>
  <si>
    <t>total</t>
  </si>
  <si>
    <t>costs [€]</t>
  </si>
  <si>
    <t xml:space="preserve"> 2005-07-01 </t>
  </si>
  <si>
    <t xml:space="preserve"> 2005-07-02 </t>
  </si>
  <si>
    <t xml:space="preserve"> 2005-07-03 </t>
  </si>
  <si>
    <t xml:space="preserve"> 2005-07-04 </t>
  </si>
  <si>
    <t xml:space="preserve"> 2005-07-05 </t>
  </si>
  <si>
    <t xml:space="preserve"> 2005-07-06 </t>
  </si>
  <si>
    <t xml:space="preserve"> 2005-07-07 </t>
  </si>
  <si>
    <t xml:space="preserve"> 2005-07-08 </t>
  </si>
  <si>
    <t xml:space="preserve"> 2005-07-09 </t>
  </si>
  <si>
    <t xml:space="preserve"> 2005-07-10 </t>
  </si>
  <si>
    <t xml:space="preserve"> 2005-07-11 </t>
  </si>
  <si>
    <t xml:space="preserve"> 2005-07-12 </t>
  </si>
  <si>
    <t xml:space="preserve"> 2005-07-13 </t>
  </si>
  <si>
    <t xml:space="preserve"> 2005-07-14 </t>
  </si>
  <si>
    <t>(formal dinner)</t>
  </si>
  <si>
    <t xml:space="preserve"> 2005-07-15 </t>
  </si>
  <si>
    <t xml:space="preserve"> 2005-07-16 </t>
  </si>
  <si>
    <t xml:space="preserve"> 2005-07-17 </t>
  </si>
  <si>
    <t xml:space="preserve"> 2005-07-18 </t>
  </si>
  <si>
    <t>Sum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</si>
</sst>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2"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6:J51"/>
  <sheetViews>
    <sheetView tabSelected="1" workbookViewId="0" topLeftCell="A32">
      <selection activeCell="I52" sqref="I52"/>
    </sheetView>
  </sheetViews>
  <sheetFormatPr defaultColWidth="9.140625" defaultRowHeight="12.75"/>
  <cols>
    <col min="1" max="256" width="11.7109375" style="1" customWidth="1"/>
  </cols>
  <sheetData>
    <row r="1" s="1" customFormat="1" ht="12"/>
    <row r="2" s="1" customFormat="1" ht="12"/>
    <row r="3" s="1" customFormat="1" ht="12"/>
    <row r="4" s="1" customFormat="1" ht="12"/>
    <row r="5" s="1" customFormat="1" ht="12"/>
    <row r="6" s="2" customFormat="1" ht="15.75">
      <c r="D6" s="2" t="s">
        <v>0</v>
      </c>
    </row>
    <row r="7" spans="4:9" s="1" customFormat="1" ht="12"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</row>
    <row r="8" s="1" customFormat="1" ht="12"/>
    <row r="9" spans="4:9" s="1" customFormat="1" ht="12">
      <c r="D9" s="1" t="s">
        <v>7</v>
      </c>
      <c r="E9" s="1">
        <v>5</v>
      </c>
      <c r="F9" s="1">
        <v>2</v>
      </c>
      <c r="G9" s="1">
        <v>1</v>
      </c>
      <c r="H9" s="1">
        <f>SUM(E9:G9)</f>
        <v>8</v>
      </c>
      <c r="I9" s="1">
        <f>(3.5+3.8+4.5)*H9</f>
        <v>94.4</v>
      </c>
    </row>
    <row r="10" spans="4:9" s="1" customFormat="1" ht="12">
      <c r="D10" s="1" t="s">
        <v>8</v>
      </c>
      <c r="E10" s="1">
        <v>13</v>
      </c>
      <c r="F10" s="1">
        <v>2</v>
      </c>
      <c r="G10" s="1">
        <v>1</v>
      </c>
      <c r="H10" s="1">
        <f>SUM(E10:G10)</f>
        <v>16</v>
      </c>
      <c r="I10" s="1">
        <f>(3.5+3.8+4.5)*H10</f>
        <v>188.8</v>
      </c>
    </row>
    <row r="11" spans="4:9" s="1" customFormat="1" ht="12">
      <c r="D11" s="1" t="s">
        <v>9</v>
      </c>
      <c r="E11" s="1">
        <v>14</v>
      </c>
      <c r="F11" s="1">
        <v>2</v>
      </c>
      <c r="G11" s="1">
        <v>1</v>
      </c>
      <c r="H11" s="1">
        <f>SUM(E11:G11)</f>
        <v>17</v>
      </c>
      <c r="I11" s="1">
        <f>(3.5+3.8+4.5)*H11</f>
        <v>200.60000000000002</v>
      </c>
    </row>
    <row r="12" spans="4:9" s="1" customFormat="1" ht="12">
      <c r="D12" s="1" t="s">
        <v>10</v>
      </c>
      <c r="E12" s="1">
        <v>16</v>
      </c>
      <c r="F12" s="1">
        <v>2</v>
      </c>
      <c r="G12" s="1">
        <v>1</v>
      </c>
      <c r="H12" s="1">
        <f>SUM(E12:G12)</f>
        <v>19</v>
      </c>
      <c r="I12" s="1">
        <f>(3.5+3.8+4.5)*H12</f>
        <v>224.20000000000002</v>
      </c>
    </row>
    <row r="13" spans="4:9" s="1" customFormat="1" ht="12">
      <c r="D13" s="1" t="s">
        <v>11</v>
      </c>
      <c r="E13" s="1">
        <v>22</v>
      </c>
      <c r="F13" s="1">
        <v>3</v>
      </c>
      <c r="G13" s="1">
        <v>1</v>
      </c>
      <c r="H13" s="1">
        <f>SUM(E13:G13)</f>
        <v>26</v>
      </c>
      <c r="I13" s="1">
        <f>(3.5+3.8+4.5)*H13</f>
        <v>306.8</v>
      </c>
    </row>
    <row r="14" spans="4:9" s="1" customFormat="1" ht="12">
      <c r="D14" s="1" t="s">
        <v>12</v>
      </c>
      <c r="E14" s="1">
        <v>28</v>
      </c>
      <c r="F14" s="1">
        <v>4</v>
      </c>
      <c r="G14" s="1">
        <v>1</v>
      </c>
      <c r="H14" s="1">
        <f>SUM(E14:G14)</f>
        <v>33</v>
      </c>
      <c r="I14" s="1">
        <f>(3.5+3.8+4.5)*H14</f>
        <v>389.40000000000003</v>
      </c>
    </row>
    <row r="15" spans="4:9" s="1" customFormat="1" ht="12">
      <c r="D15" s="1" t="s">
        <v>13</v>
      </c>
      <c r="E15" s="1">
        <v>29</v>
      </c>
      <c r="F15" s="1">
        <v>4</v>
      </c>
      <c r="G15" s="1">
        <v>1</v>
      </c>
      <c r="H15" s="1">
        <f>SUM(E15:G15)</f>
        <v>34</v>
      </c>
      <c r="I15" s="1">
        <f>(3.5+3.8+4.5)*H15</f>
        <v>401.20000000000005</v>
      </c>
    </row>
    <row r="16" spans="4:9" s="1" customFormat="1" ht="12">
      <c r="D16" s="1" t="s">
        <v>14</v>
      </c>
      <c r="E16" s="1">
        <v>34</v>
      </c>
      <c r="F16" s="1">
        <v>4</v>
      </c>
      <c r="G16" s="1">
        <v>1</v>
      </c>
      <c r="H16" s="1">
        <f>SUM(E16:G16)</f>
        <v>39</v>
      </c>
      <c r="I16" s="1">
        <f>(3.5+3.8+4.5)*H16</f>
        <v>460.20000000000005</v>
      </c>
    </row>
    <row r="17" spans="4:9" s="1" customFormat="1" ht="12">
      <c r="D17" s="1" t="s">
        <v>15</v>
      </c>
      <c r="E17" s="1">
        <v>64</v>
      </c>
      <c r="F17" s="1">
        <v>8</v>
      </c>
      <c r="G17" s="1">
        <v>1</v>
      </c>
      <c r="H17" s="1">
        <f>SUM(E17:G17)</f>
        <v>73</v>
      </c>
      <c r="I17" s="1">
        <f>(3.5+3.8+4.5)*H17</f>
        <v>861.4000000000001</v>
      </c>
    </row>
    <row r="18" spans="4:9" s="1" customFormat="1" ht="12">
      <c r="D18" s="1" t="s">
        <v>16</v>
      </c>
      <c r="E18" s="1">
        <v>114</v>
      </c>
      <c r="F18" s="1">
        <v>16</v>
      </c>
      <c r="G18" s="1">
        <v>2</v>
      </c>
      <c r="H18" s="1">
        <f>SUM(E18:G18)</f>
        <v>132</v>
      </c>
      <c r="I18" s="1">
        <f>(3.5+3.8+4.5)*H18</f>
        <v>1557.6000000000001</v>
      </c>
    </row>
    <row r="19" spans="4:9" s="1" customFormat="1" ht="12">
      <c r="D19" s="1" t="s">
        <v>17</v>
      </c>
      <c r="E19" s="1">
        <v>156</v>
      </c>
      <c r="F19" s="1">
        <v>20</v>
      </c>
      <c r="G19" s="1">
        <v>5</v>
      </c>
      <c r="H19" s="1">
        <f>SUM(E19:G19)</f>
        <v>181</v>
      </c>
      <c r="I19" s="1">
        <f>(3.5+3.8+4.5)*H19</f>
        <v>2135.8</v>
      </c>
    </row>
    <row r="20" spans="4:9" s="1" customFormat="1" ht="12">
      <c r="D20" s="1" t="s">
        <v>18</v>
      </c>
      <c r="E20" s="1">
        <v>163</v>
      </c>
      <c r="F20" s="1">
        <v>21</v>
      </c>
      <c r="G20" s="1">
        <v>6</v>
      </c>
      <c r="H20" s="1">
        <f>SUM(E20:G20)</f>
        <v>190</v>
      </c>
      <c r="I20" s="1">
        <f>(3.5+3.8+4.5)*H20</f>
        <v>2242</v>
      </c>
    </row>
    <row r="21" spans="4:9" s="1" customFormat="1" ht="12">
      <c r="D21" s="1" t="s">
        <v>19</v>
      </c>
      <c r="E21" s="1">
        <v>166</v>
      </c>
      <c r="F21" s="1">
        <v>21</v>
      </c>
      <c r="G21" s="1">
        <v>6</v>
      </c>
      <c r="H21" s="1">
        <f>SUM(E21:G21)</f>
        <v>193</v>
      </c>
      <c r="I21" s="1">
        <f>(3.5+3.8+4.5)*H21</f>
        <v>2277.4</v>
      </c>
    </row>
    <row r="22" spans="4:10" s="1" customFormat="1" ht="12">
      <c r="D22" s="1" t="s">
        <v>20</v>
      </c>
      <c r="E22" s="1">
        <v>164</v>
      </c>
      <c r="F22" s="1">
        <v>22</v>
      </c>
      <c r="G22" s="1">
        <v>6</v>
      </c>
      <c r="H22" s="1">
        <f>SUM(E22:G22)</f>
        <v>192</v>
      </c>
      <c r="I22" s="1">
        <f>(3.5+3.8)*H22+(15.9+2.7)*211+990</f>
        <v>6316.200000000001</v>
      </c>
      <c r="J22" s="1" t="s">
        <v>21</v>
      </c>
    </row>
    <row r="23" spans="4:9" s="1" customFormat="1" ht="12">
      <c r="D23" s="1" t="s">
        <v>22</v>
      </c>
      <c r="E23" s="1">
        <v>163</v>
      </c>
      <c r="F23" s="1">
        <v>22</v>
      </c>
      <c r="G23" s="1">
        <v>6</v>
      </c>
      <c r="H23" s="1">
        <f>SUM(E23:G23)</f>
        <v>191</v>
      </c>
      <c r="I23" s="1">
        <f>(3.5+3.8+4.5)*H23</f>
        <v>2253.8</v>
      </c>
    </row>
    <row r="24" spans="4:9" s="1" customFormat="1" ht="12">
      <c r="D24" s="1" t="s">
        <v>23</v>
      </c>
      <c r="E24" s="1">
        <v>161</v>
      </c>
      <c r="F24" s="1">
        <v>22</v>
      </c>
      <c r="G24" s="1">
        <v>6</v>
      </c>
      <c r="H24" s="1">
        <f>SUM(E24:G24)</f>
        <v>189</v>
      </c>
      <c r="I24" s="1">
        <f>(3.5+3.8+4.5)*H24</f>
        <v>2230.2000000000003</v>
      </c>
    </row>
    <row r="25" spans="4:9" s="1" customFormat="1" ht="12">
      <c r="D25" s="1" t="s">
        <v>24</v>
      </c>
      <c r="E25" s="1">
        <v>133</v>
      </c>
      <c r="F25" s="1">
        <v>14</v>
      </c>
      <c r="G25" s="1">
        <v>6</v>
      </c>
      <c r="H25" s="1">
        <f>SUM(E25:G25)</f>
        <v>153</v>
      </c>
      <c r="I25" s="1">
        <f>(3.5+3.8+4.5)*H25</f>
        <v>1805.4</v>
      </c>
    </row>
    <row r="26" spans="4:9" s="1" customFormat="1" ht="12">
      <c r="D26" s="1" t="s">
        <v>25</v>
      </c>
      <c r="E26" s="1">
        <v>65</v>
      </c>
      <c r="F26" s="1">
        <v>4</v>
      </c>
      <c r="G26" s="1">
        <v>1</v>
      </c>
      <c r="H26" s="1">
        <f>SUM(E26:G26)</f>
        <v>70</v>
      </c>
      <c r="I26" s="1">
        <f>(3.5+3.8+4.5)*H26</f>
        <v>826</v>
      </c>
    </row>
    <row r="27" spans="4:9" s="1" customFormat="1" ht="12">
      <c r="D27" s="1" t="s">
        <v>26</v>
      </c>
      <c r="E27" s="1">
        <f>SUM(E9:E26)</f>
        <v>1510</v>
      </c>
      <c r="F27" s="1">
        <f>SUM(F9:F26)</f>
        <v>193</v>
      </c>
      <c r="G27" s="1">
        <f>SUM(G9:G26)</f>
        <v>53</v>
      </c>
      <c r="H27" s="1"/>
      <c r="I27" s="1">
        <f>SUM(I9:I26)</f>
        <v>24771.4</v>
      </c>
    </row>
    <row r="28" s="1" customFormat="1" ht="12"/>
    <row r="29" s="1" customFormat="1" ht="12"/>
    <row r="30" s="2" customFormat="1" ht="15.75">
      <c r="D30" s="2" t="s">
        <v>27</v>
      </c>
    </row>
    <row r="31" spans="4:9" s="1" customFormat="1" ht="12">
      <c r="D31" s="1" t="s">
        <v>28</v>
      </c>
      <c r="E31" s="1" t="s">
        <v>29</v>
      </c>
      <c r="F31" s="1" t="s">
        <v>30</v>
      </c>
      <c r="G31" s="1" t="s">
        <v>31</v>
      </c>
      <c r="H31" s="1" t="s">
        <v>32</v>
      </c>
      <c r="I31" s="1" t="s">
        <v>33</v>
      </c>
    </row>
    <row r="32" s="1" customFormat="1" ht="12"/>
    <row r="33" spans="4:9" s="1" customFormat="1" ht="12">
      <c r="D33" s="1" t="s">
        <v>34</v>
      </c>
      <c r="E33">
        <v>5</v>
      </c>
      <c r="F33">
        <v>2</v>
      </c>
      <c r="G33">
        <v>1</v>
      </c>
      <c r="H33" s="1">
        <f>SUM(E33:G33)</f>
        <v>8</v>
      </c>
      <c r="I33" s="1">
        <f>(3.5+3.8+4.5)*H33</f>
        <v>94.4</v>
      </c>
    </row>
    <row r="34" spans="4:9" s="1" customFormat="1" ht="12">
      <c r="D34" s="1" t="s">
        <v>35</v>
      </c>
      <c r="E34">
        <v>13</v>
      </c>
      <c r="F34">
        <v>2</v>
      </c>
      <c r="G34">
        <v>1</v>
      </c>
      <c r="H34" s="1">
        <f>SUM(E34:G34)</f>
        <v>16</v>
      </c>
      <c r="I34" s="1">
        <f>(3.5+3.8+4.5)*H34</f>
        <v>188.8</v>
      </c>
    </row>
    <row r="35" spans="4:9" s="1" customFormat="1" ht="12">
      <c r="D35" s="1" t="s">
        <v>36</v>
      </c>
      <c r="E35">
        <v>15</v>
      </c>
      <c r="F35">
        <v>2</v>
      </c>
      <c r="G35">
        <v>1</v>
      </c>
      <c r="H35" s="1">
        <f>SUM(E35:G35)</f>
        <v>18</v>
      </c>
      <c r="I35" s="1">
        <f>(3.5+3.8+4.5)*H35</f>
        <v>212.4</v>
      </c>
    </row>
    <row r="36" spans="4:9" s="1" customFormat="1" ht="12">
      <c r="D36" s="1" t="s">
        <v>37</v>
      </c>
      <c r="E36">
        <v>19</v>
      </c>
      <c r="F36">
        <v>3</v>
      </c>
      <c r="G36">
        <v>1</v>
      </c>
      <c r="H36" s="1">
        <f>SUM(E36:G36)</f>
        <v>23</v>
      </c>
      <c r="I36" s="1">
        <f>(3.5+3.8+4.5)*H36</f>
        <v>271.40000000000003</v>
      </c>
    </row>
    <row r="37" spans="4:9" s="1" customFormat="1" ht="12">
      <c r="D37" s="1" t="s">
        <v>38</v>
      </c>
      <c r="E37">
        <v>25</v>
      </c>
      <c r="F37">
        <v>4</v>
      </c>
      <c r="G37">
        <v>1</v>
      </c>
      <c r="H37" s="1">
        <f>SUM(E37:G37)</f>
        <v>30</v>
      </c>
      <c r="I37" s="1">
        <f>(3.5+3.8+4.5)*H37</f>
        <v>354</v>
      </c>
    </row>
    <row r="38" spans="4:9" s="1" customFormat="1" ht="12">
      <c r="D38" s="1" t="s">
        <v>39</v>
      </c>
      <c r="E38">
        <v>32</v>
      </c>
      <c r="F38">
        <v>6</v>
      </c>
      <c r="G38">
        <v>1</v>
      </c>
      <c r="H38" s="1">
        <f>SUM(E38:G38)</f>
        <v>39</v>
      </c>
      <c r="I38" s="1">
        <f>(3.5+3.8+4.5)*H38</f>
        <v>460.20000000000005</v>
      </c>
    </row>
    <row r="39" spans="4:9" s="1" customFormat="1" ht="12">
      <c r="D39" s="1" t="s">
        <v>40</v>
      </c>
      <c r="E39">
        <v>33</v>
      </c>
      <c r="F39">
        <v>6</v>
      </c>
      <c r="G39">
        <v>1</v>
      </c>
      <c r="H39" s="1">
        <f>SUM(E39:G39)</f>
        <v>40</v>
      </c>
      <c r="I39" s="1">
        <f>(3.5+3.8+4.5)*H39</f>
        <v>472</v>
      </c>
    </row>
    <row r="40" spans="4:9" s="1" customFormat="1" ht="12">
      <c r="D40" s="1" t="s">
        <v>41</v>
      </c>
      <c r="E40">
        <v>39</v>
      </c>
      <c r="F40">
        <v>6</v>
      </c>
      <c r="G40">
        <v>1</v>
      </c>
      <c r="H40" s="1">
        <f>SUM(E40:G40)</f>
        <v>46</v>
      </c>
      <c r="I40" s="1">
        <f>(3.5+3.8+4.5)*H40</f>
        <v>542.8000000000001</v>
      </c>
    </row>
    <row r="41" spans="4:9" s="1" customFormat="1" ht="12">
      <c r="D41" s="1" t="s">
        <v>42</v>
      </c>
      <c r="E41">
        <v>71</v>
      </c>
      <c r="F41">
        <v>10</v>
      </c>
      <c r="G41">
        <v>1</v>
      </c>
      <c r="H41" s="1">
        <f>SUM(E41:G41)</f>
        <v>82</v>
      </c>
      <c r="I41" s="1">
        <f>(3.5+3.8+4.5)*H41</f>
        <v>967.6</v>
      </c>
    </row>
    <row r="42" spans="4:9" s="1" customFormat="1" ht="12">
      <c r="D42" s="1" t="s">
        <v>43</v>
      </c>
      <c r="E42">
        <v>125</v>
      </c>
      <c r="F42">
        <v>18</v>
      </c>
      <c r="G42">
        <v>2</v>
      </c>
      <c r="H42" s="1">
        <f>SUM(E42:G42)</f>
        <v>145</v>
      </c>
      <c r="I42" s="1">
        <f>(3.5+3.8+4.5)*H42</f>
        <v>1711</v>
      </c>
    </row>
    <row r="43" spans="4:9" s="1" customFormat="1" ht="12">
      <c r="D43" s="1" t="s">
        <v>44</v>
      </c>
      <c r="E43">
        <v>170</v>
      </c>
      <c r="F43">
        <v>24</v>
      </c>
      <c r="G43">
        <v>5</v>
      </c>
      <c r="H43" s="1">
        <f>SUM(E43:G43)</f>
        <v>199</v>
      </c>
      <c r="I43" s="1">
        <f>(3.5+3.8+4.5)*H43</f>
        <v>2348.2000000000003</v>
      </c>
    </row>
    <row r="44" spans="4:9" s="1" customFormat="1" ht="12">
      <c r="D44" s="1" t="s">
        <v>45</v>
      </c>
      <c r="E44">
        <v>179</v>
      </c>
      <c r="F44">
        <v>25</v>
      </c>
      <c r="G44">
        <v>6</v>
      </c>
      <c r="H44" s="1">
        <f>SUM(E44:G44)</f>
        <v>210</v>
      </c>
      <c r="I44" s="1">
        <f>(3.5+3.8+4.5)*H44</f>
        <v>2478</v>
      </c>
    </row>
    <row r="45" spans="4:9" s="1" customFormat="1" ht="12">
      <c r="D45" s="1" t="s">
        <v>46</v>
      </c>
      <c r="E45">
        <v>182</v>
      </c>
      <c r="F45">
        <v>25</v>
      </c>
      <c r="G45">
        <v>6</v>
      </c>
      <c r="H45" s="1">
        <f>SUM(E45:G45)</f>
        <v>213</v>
      </c>
      <c r="I45" s="1">
        <f>(3.5+3.8+4.5)*H45</f>
        <v>2513.4</v>
      </c>
    </row>
    <row r="46" spans="4:10" s="1" customFormat="1" ht="12">
      <c r="D46" s="1" t="s">
        <v>47</v>
      </c>
      <c r="E46">
        <v>179</v>
      </c>
      <c r="F46">
        <v>26</v>
      </c>
      <c r="G46">
        <v>6</v>
      </c>
      <c r="H46" s="1">
        <f>SUM(E46:G46)</f>
        <v>211</v>
      </c>
      <c r="I46" s="1">
        <f>(3.5+3.8)*H46+(15.9+2.7)*261+990</f>
        <v>7384.900000000001</v>
      </c>
      <c r="J46" s="1" t="s">
        <v>48</v>
      </c>
    </row>
    <row r="47" spans="4:9" s="1" customFormat="1" ht="12">
      <c r="D47" s="1" t="s">
        <v>49</v>
      </c>
      <c r="E47">
        <v>177</v>
      </c>
      <c r="F47">
        <v>26</v>
      </c>
      <c r="G47">
        <v>6</v>
      </c>
      <c r="H47" s="1">
        <f>SUM(E47:G47)</f>
        <v>209</v>
      </c>
      <c r="I47" s="1">
        <f>(3.5+3.8+4.5)*H47</f>
        <v>2466.2000000000003</v>
      </c>
    </row>
    <row r="48" spans="4:9" s="1" customFormat="1" ht="12">
      <c r="D48" s="1" t="s">
        <v>50</v>
      </c>
      <c r="E48">
        <v>174</v>
      </c>
      <c r="F48">
        <v>25</v>
      </c>
      <c r="G48">
        <v>6</v>
      </c>
      <c r="H48" s="1">
        <f>SUM(E48:G48)</f>
        <v>205</v>
      </c>
      <c r="I48" s="1">
        <f>(3.5+3.8+4.5)*H48</f>
        <v>2419</v>
      </c>
    </row>
    <row r="49" spans="4:9" s="1" customFormat="1" ht="12">
      <c r="D49" s="1" t="s">
        <v>51</v>
      </c>
      <c r="E49">
        <v>144</v>
      </c>
      <c r="F49">
        <v>17</v>
      </c>
      <c r="G49">
        <v>6</v>
      </c>
      <c r="H49" s="1">
        <f>SUM(E49:G49)</f>
        <v>167</v>
      </c>
      <c r="I49" s="1">
        <f>(3.5+3.8+4.5)*H49</f>
        <v>1970.6000000000001</v>
      </c>
    </row>
    <row r="50" spans="4:9" s="1" customFormat="1" ht="12">
      <c r="D50" s="1" t="s">
        <v>52</v>
      </c>
      <c r="E50">
        <v>70</v>
      </c>
      <c r="F50">
        <v>4</v>
      </c>
      <c r="G50">
        <v>1</v>
      </c>
      <c r="H50" s="1">
        <f>SUM(E50:G50)</f>
        <v>75</v>
      </c>
      <c r="I50" s="1">
        <f>(3.5+3.8+4.5)*H50</f>
        <v>885</v>
      </c>
    </row>
    <row r="51" spans="4:9" s="1" customFormat="1" ht="12">
      <c r="D51" s="1" t="s">
        <v>53</v>
      </c>
      <c r="E51" s="1">
        <f>SUM(E33:E50)</f>
        <v>1652</v>
      </c>
      <c r="F51" s="1">
        <f>SUM(F33:F50)</f>
        <v>231</v>
      </c>
      <c r="G51" s="1">
        <f>SUM(G33:G50)</f>
        <v>53</v>
      </c>
      <c r="H51" s="1"/>
      <c r="I51" s="1">
        <f>SUM(I33:I50)</f>
        <v>27739.9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1" customWidth="1"/>
  </cols>
  <sheetData>
    <row r="1" s="1" customFormat="1" ht="12"/>
    <row r="2" ht="12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1" customWidth="1"/>
  </cols>
  <sheetData>
    <row r="1" s="1" customFormat="1" ht="12"/>
    <row r="2" ht="12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2005-06-01T19:13:49Z</dcterms:created>
  <dcterms:modified xsi:type="dcterms:W3CDTF">2005-06-01T19:31:23Z</dcterms:modified>
  <cp:category/>
  <cp:version/>
  <cp:contentType/>
  <cp:contentStatus/>
  <cp:revision>3</cp:revision>
</cp:coreProperties>
</file>